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10" windowHeight="819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96" i="1" l="1"/>
  <c r="I196" i="1"/>
  <c r="J196" i="1"/>
  <c r="H196" i="1"/>
  <c r="F196" i="1"/>
  <c r="L196" i="1"/>
</calcChain>
</file>

<file path=xl/sharedStrings.xml><?xml version="1.0" encoding="utf-8"?>
<sst xmlns="http://schemas.openxmlformats.org/spreadsheetml/2006/main" count="259" uniqueCount="78">
  <si>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</si>
  <si>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</si>
  <si>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</si>
  <si>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</si>
  <si>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</si>
  <si>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</si>
  <si>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</si>
  <si>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</si>
  <si>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</si>
  <si>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</si>
  <si>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</si>
  <si>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</si>
  <si>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</si>
  <si>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</si>
  <si>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</si>
  <si>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</si>
  <si>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</si>
  <si>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</si>
  <si>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</si>
  <si>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</si>
  <si>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</si>
  <si>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</si>
  <si>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</si>
  <si>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</si>
  <si>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</si>
  <si>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</si>
  <si>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</si>
  <si>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</si>
  <si>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</si>
  <si>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</si>
  <si>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</si>
  <si>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</si>
  <si>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</si>
  <si>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</si>
  <si>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</si>
  <si>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</si>
  <si>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</si>
  <si>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</si>
  <si>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</si>
  <si>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</si>
  <si>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сдоба</t>
  </si>
  <si>
    <t>овощи</t>
  </si>
  <si>
    <t>пряник</t>
  </si>
  <si>
    <t>пюре картофельное</t>
  </si>
  <si>
    <t>кофейный напиток</t>
  </si>
  <si>
    <t>печенье</t>
  </si>
  <si>
    <t>булочное</t>
  </si>
  <si>
    <t>сладкое</t>
  </si>
  <si>
    <t xml:space="preserve">директор </t>
  </si>
  <si>
    <t>каша молочная вязкая с маслом сливочным</t>
  </si>
  <si>
    <t>Люлина Л.В.</t>
  </si>
  <si>
    <t>бутерброд с маслом</t>
  </si>
  <si>
    <t>40/10</t>
  </si>
  <si>
    <t>акт</t>
  </si>
  <si>
    <t>банан</t>
  </si>
  <si>
    <t>борщ со свежей капустой</t>
  </si>
  <si>
    <t>компот из сухофруктов</t>
  </si>
  <si>
    <t>хлеб пшеничный</t>
  </si>
  <si>
    <t>рагу из птицы</t>
  </si>
  <si>
    <t>салат витаминный</t>
  </si>
  <si>
    <t>суп картофельный с макаронными изделиями</t>
  </si>
  <si>
    <t>яблоко</t>
  </si>
  <si>
    <t>плов из птицы</t>
  </si>
  <si>
    <t>закуски</t>
  </si>
  <si>
    <t>салат из отварной свёклы</t>
  </si>
  <si>
    <t>каша молочная вязкая</t>
  </si>
  <si>
    <t>200/5</t>
  </si>
  <si>
    <t>чай с сахором</t>
  </si>
  <si>
    <t>суп из рыбных консервов</t>
  </si>
  <si>
    <t>какао с молоком</t>
  </si>
  <si>
    <t>апельсин</t>
  </si>
  <si>
    <t>каша рассыпчатая гречневая</t>
  </si>
  <si>
    <t>гор. Блюдо</t>
  </si>
  <si>
    <t>тефтели мясные</t>
  </si>
  <si>
    <t>салат из белокочанной капусты</t>
  </si>
  <si>
    <t>суп картофельный с бобовыми</t>
  </si>
  <si>
    <t xml:space="preserve">кисель 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</si>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</sst>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2"/>
      <color theme="1"/>
      <name val="Times New Roman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89013336588644"/>
        <bgColor indexed="65"/>
      </patternFill>
    </fill>
    <fill>
      <patternFill patternType="solid">
        <fgColor theme="7" tint="0.79992065187536243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rgb="FFE9FFB0"/>
        <bgColor rgb="FF000000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4" borderId="23" xfId="0" applyNumberFormat="1" applyFont="1" applyFill="1" applyBorder="1" applyProtection="1">
      <protection locked="0"/>
    </xf>
    <xf numFmtId="1" fontId="13" fillId="4" borderId="23" xfId="0" applyNumberFormat="1" applyFont="1" applyFill="1" applyBorder="1" applyProtection="1">
      <protection locked="0"/>
    </xf>
    <xf numFmtId="2" fontId="13" fillId="4" borderId="23" xfId="0" applyNumberFormat="1" applyFont="1" applyFill="1" applyBorder="1" applyProtection="1">
      <protection locked="0"/>
    </xf>
    <xf numFmtId="1" fontId="13" fillId="4" borderId="25" xfId="0" applyNumberFormat="1" applyFont="1" applyFill="1" applyBorder="1" applyProtection="1">
      <protection locked="0"/>
    </xf>
    <xf numFmtId="0" fontId="13" fillId="0" borderId="26" xfId="0" applyNumberFormat="1" applyFont="1" applyFill="1" applyBorder="1" applyProtection="1">
      <protection locked="0"/>
    </xf>
    <xf numFmtId="0" fontId="14" fillId="0" borderId="27" xfId="0" applyNumberFormat="1" applyFont="1" applyFill="1" applyBorder="1" applyAlignment="1" applyProtection="1">
      <alignment horizontal="left" vertical="top" wrapText="1"/>
      <protection locked="0"/>
    </xf>
    <xf numFmtId="1" fontId="13" fillId="0" borderId="26" xfId="0" applyNumberFormat="1" applyFont="1" applyFill="1" applyBorder="1" applyProtection="1">
      <protection locked="0"/>
    </xf>
    <xf numFmtId="2" fontId="13" fillId="0" borderId="26" xfId="0" applyNumberFormat="1" applyFont="1" applyFill="1" applyBorder="1" applyProtection="1">
      <protection locked="0"/>
    </xf>
    <xf numFmtId="1" fontId="13" fillId="0" borderId="28" xfId="0" applyNumberFormat="1" applyFont="1" applyFill="1" applyBorder="1" applyProtection="1">
      <protection locked="0"/>
    </xf>
    <xf numFmtId="0" fontId="13" fillId="4" borderId="26" xfId="0" applyNumberFormat="1" applyFont="1" applyFill="1" applyBorder="1" applyProtection="1">
      <protection locked="0"/>
    </xf>
    <xf numFmtId="1" fontId="13" fillId="4" borderId="26" xfId="0" applyNumberFormat="1" applyFont="1" applyFill="1" applyBorder="1" applyProtection="1">
      <protection locked="0"/>
    </xf>
    <xf numFmtId="2" fontId="13" fillId="4" borderId="26" xfId="0" applyNumberFormat="1" applyFont="1" applyFill="1" applyBorder="1" applyProtection="1">
      <protection locked="0"/>
    </xf>
    <xf numFmtId="1" fontId="13" fillId="4" borderId="28" xfId="0" applyNumberFormat="1" applyFont="1" applyFill="1" applyBorder="1" applyProtection="1">
      <protection locked="0"/>
    </xf>
    <xf numFmtId="1" fontId="13" fillId="4" borderId="29" xfId="0" applyNumberFormat="1" applyFont="1" applyFill="1" applyBorder="1" applyProtection="1">
      <protection locked="0"/>
    </xf>
    <xf numFmtId="1" fontId="13" fillId="4" borderId="30" xfId="0" applyNumberFormat="1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4" borderId="26" xfId="0" applyNumberFormat="1" applyFont="1" applyFill="1" applyBorder="1" applyAlignment="1" applyProtection="1">
      <alignment wrapText="1"/>
      <protection locked="0"/>
    </xf>
    <xf numFmtId="1" fontId="13" fillId="5" borderId="23" xfId="0" applyNumberFormat="1" applyFont="1" applyFill="1" applyBorder="1" applyProtection="1">
      <protection locked="0"/>
    </xf>
    <xf numFmtId="1" fontId="13" fillId="5" borderId="28" xfId="0" applyNumberFormat="1" applyFont="1" applyFill="1" applyBorder="1" applyProtection="1">
      <protection locked="0"/>
    </xf>
    <xf numFmtId="0" fontId="13" fillId="5" borderId="23" xfId="0" applyNumberFormat="1" applyFont="1" applyFill="1" applyBorder="1" applyProtection="1">
      <protection locked="0"/>
    </xf>
    <xf numFmtId="0" fontId="13" fillId="5" borderId="26" xfId="0" applyNumberFormat="1" applyFont="1" applyFill="1" applyBorder="1" applyProtection="1">
      <protection locked="0"/>
    </xf>
    <xf numFmtId="0" fontId="13" fillId="5" borderId="29" xfId="0" applyNumberFormat="1" applyFont="1" applyFill="1" applyBorder="1" applyAlignment="1" applyProtection="1">
      <alignment wrapText="1"/>
      <protection locked="0"/>
    </xf>
    <xf numFmtId="1" fontId="13" fillId="5" borderId="25" xfId="0" applyNumberFormat="1" applyFont="1" applyFill="1" applyBorder="1" applyProtection="1">
      <protection locked="0"/>
    </xf>
    <xf numFmtId="1" fontId="13" fillId="5" borderId="26" xfId="0" applyNumberFormat="1" applyFont="1" applyFill="1" applyBorder="1" applyProtection="1">
      <protection locked="0"/>
    </xf>
    <xf numFmtId="2" fontId="13" fillId="5" borderId="23" xfId="0" applyNumberFormat="1" applyFont="1" applyFill="1" applyBorder="1" applyProtection="1">
      <protection locked="0"/>
    </xf>
    <xf numFmtId="2" fontId="13" fillId="5" borderId="26" xfId="0" applyNumberFormat="1" applyFont="1" applyFill="1" applyBorder="1" applyProtection="1">
      <protection locked="0"/>
    </xf>
    <xf numFmtId="1" fontId="13" fillId="5" borderId="29" xfId="0" applyNumberFormat="1" applyFont="1" applyFill="1" applyBorder="1" applyProtection="1">
      <protection locked="0"/>
    </xf>
    <xf numFmtId="1" fontId="13" fillId="5" borderId="30" xfId="0" applyNumberFormat="1" applyFont="1" applyFill="1" applyBorder="1" applyProtection="1">
      <protection locked="0"/>
    </xf>
    <xf numFmtId="0" fontId="14" fillId="0" borderId="27" xfId="0" applyNumberFormat="1" applyFont="1" applyBorder="1" applyAlignment="1" applyProtection="1">
      <alignment horizontal="left" vertical="top" wrapText="1"/>
      <protection locked="0"/>
    </xf>
    <xf numFmtId="0" fontId="15" fillId="0" borderId="24" xfId="0" applyFont="1" applyBorder="1" applyAlignment="1" applyProtection="1">
      <alignment horizontal="right" vertical="center" wrapText="1"/>
      <protection locked="0"/>
    </xf>
    <xf numFmtId="0" fontId="15" fillId="0" borderId="31" xfId="0" applyFont="1" applyBorder="1" applyAlignment="1" applyProtection="1">
      <alignment horizontal="right" vertical="center" wrapText="1"/>
      <protection locked="0"/>
    </xf>
    <xf numFmtId="1" fontId="0" fillId="6" borderId="2" xfId="0" applyNumberFormat="1" applyFill="1" applyBorder="1" applyProtection="1">
      <protection locked="0"/>
    </xf>
    <xf numFmtId="1" fontId="0" fillId="6" borderId="17" xfId="0" applyNumberFormat="1" applyFill="1" applyBorder="1" applyProtection="1">
      <protection locked="0"/>
    </xf>
    <xf numFmtId="0" fontId="2" fillId="5" borderId="23" xfId="0" applyNumberFormat="1" applyFont="1" applyFill="1" applyBorder="1" applyProtection="1">
      <protection locked="0"/>
    </xf>
    <xf numFmtId="0" fontId="2" fillId="5" borderId="0" xfId="0" applyNumberFormat="1" applyFont="1" applyFill="1" applyBorder="1" applyProtection="1">
      <protection locked="0"/>
    </xf>
    <xf numFmtId="2" fontId="2" fillId="5" borderId="23" xfId="0" applyNumberFormat="1" applyFont="1" applyFill="1" applyBorder="1" applyProtection="1">
      <protection locked="0"/>
    </xf>
    <xf numFmtId="2" fontId="2" fillId="5" borderId="0" xfId="0" applyNumberFormat="1" applyFont="1" applyFill="1" applyBorder="1" applyProtection="1">
      <protection locked="0"/>
    </xf>
    <xf numFmtId="0" fontId="16" fillId="0" borderId="24" xfId="0" applyNumberFormat="1" applyFont="1" applyBorder="1" applyAlignment="1" applyProtection="1">
      <alignment horizontal="left" vertical="top" wrapText="1"/>
      <protection locked="0"/>
    </xf>
    <xf numFmtId="0" fontId="16" fillId="0" borderId="0" xfId="0" applyNumberFormat="1" applyFont="1" applyBorder="1" applyAlignment="1" applyProtection="1">
      <alignment horizontal="left" vertical="top" wrapText="1"/>
      <protection locked="0"/>
    </xf>
    <xf numFmtId="1" fontId="2" fillId="5" borderId="23" xfId="0" applyNumberFormat="1" applyFont="1" applyFill="1" applyBorder="1" applyProtection="1">
      <protection locked="0"/>
    </xf>
    <xf numFmtId="1" fontId="2" fillId="5" borderId="28" xfId="0" applyNumberFormat="1" applyFont="1" applyFill="1" applyBorder="1" applyProtection="1">
      <protection locked="0"/>
    </xf>
    <xf numFmtId="1" fontId="2" fillId="5" borderId="32" xfId="0" applyNumberFormat="1" applyFont="1" applyFill="1" applyBorder="1" applyProtection="1">
      <protection locked="0"/>
    </xf>
    <xf numFmtId="1" fontId="2" fillId="5" borderId="33" xfId="0" applyNumberFormat="1" applyFont="1" applyFill="1" applyBorder="1" applyProtection="1">
      <protection locked="0"/>
    </xf>
    <xf numFmtId="1" fontId="2" fillId="5" borderId="0" xfId="0" applyNumberFormat="1" applyFont="1" applyFill="1" applyBorder="1" applyProtection="1">
      <protection locked="0"/>
    </xf>
    <xf numFmtId="0" fontId="17" fillId="0" borderId="24" xfId="0" applyNumberFormat="1" applyFont="1" applyBorder="1" applyAlignment="1" applyProtection="1">
      <alignment horizontal="left" wrapText="1"/>
      <protection locked="0"/>
    </xf>
    <xf numFmtId="0" fontId="17" fillId="0" borderId="27" xfId="0" applyNumberFormat="1" applyFont="1" applyBorder="1" applyAlignment="1" applyProtection="1">
      <alignment horizontal="left" wrapText="1"/>
      <protection locked="0"/>
    </xf>
    <xf numFmtId="0" fontId="16" fillId="0" borderId="27" xfId="0" applyNumberFormat="1" applyFont="1" applyBorder="1" applyAlignment="1" applyProtection="1">
      <alignment horizontal="left" wrapText="1"/>
      <protection locked="0"/>
    </xf>
    <xf numFmtId="1" fontId="13" fillId="7" borderId="23" xfId="0" applyNumberFormat="1" applyFont="1" applyFill="1" applyBorder="1" applyProtection="1">
      <protection locked="0"/>
    </xf>
    <xf numFmtId="1" fontId="13" fillId="7" borderId="25" xfId="0" applyNumberFormat="1" applyFont="1" applyFill="1" applyBorder="1" applyProtection="1">
      <protection locked="0"/>
    </xf>
    <xf numFmtId="0" fontId="13" fillId="7" borderId="23" xfId="0" applyNumberFormat="1" applyFont="1" applyFill="1" applyBorder="1" applyProtection="1">
      <protection locked="0"/>
    </xf>
    <xf numFmtId="0" fontId="13" fillId="7" borderId="34" xfId="0" applyNumberFormat="1" applyFont="1" applyFill="1" applyBorder="1" applyProtection="1">
      <protection locked="0"/>
    </xf>
    <xf numFmtId="0" fontId="13" fillId="7" borderId="26" xfId="0" applyNumberFormat="1" applyFont="1" applyFill="1" applyBorder="1" applyProtection="1">
      <protection locked="0"/>
    </xf>
    <xf numFmtId="1" fontId="13" fillId="7" borderId="26" xfId="0" applyNumberFormat="1" applyFont="1" applyFill="1" applyBorder="1" applyProtection="1">
      <protection locked="0"/>
    </xf>
    <xf numFmtId="1" fontId="13" fillId="7" borderId="28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4" borderId="26" xfId="0" applyNumberFormat="1" applyFont="1" applyFill="1" applyBorder="1" applyAlignment="1" applyProtection="1">
      <alignment wrapText="1"/>
      <protection locked="0"/>
    </xf>
    <xf numFmtId="0" fontId="1" fillId="4" borderId="29" xfId="0" applyNumberFormat="1" applyFont="1" applyFill="1" applyBorder="1" applyAlignment="1" applyProtection="1">
      <alignment wrapText="1"/>
      <protection locked="0"/>
    </xf>
    <xf numFmtId="0" fontId="1" fillId="8" borderId="29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5" borderId="29" xfId="0" applyNumberFormat="1" applyFont="1" applyFill="1" applyBorder="1" applyAlignment="1" applyProtection="1">
      <alignment wrapText="1"/>
      <protection locked="0"/>
    </xf>
    <xf numFmtId="0" fontId="16" fillId="0" borderId="24" xfId="0" applyNumberFormat="1" applyFont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N197" sqref="N19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05"/>
      <c r="D1" s="106"/>
      <c r="E1" s="106"/>
      <c r="F1" s="12" t="s">
        <v>16</v>
      </c>
      <c r="G1" s="2" t="s">
        <v>17</v>
      </c>
      <c r="H1" s="107" t="s">
        <v>48</v>
      </c>
      <c r="I1" s="107"/>
      <c r="J1" s="107"/>
      <c r="K1" s="107"/>
    </row>
    <row r="2" spans="1:12" ht="18" x14ac:dyDescent="0.2">
      <c r="A2" s="35" t="s">
        <v>6</v>
      </c>
      <c r="C2" s="2"/>
      <c r="G2" s="2" t="s">
        <v>18</v>
      </c>
      <c r="H2" s="107" t="s">
        <v>50</v>
      </c>
      <c r="I2" s="107"/>
      <c r="J2" s="107"/>
      <c r="K2" s="10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6.5" thickBot="1" x14ac:dyDescent="0.3">
      <c r="A6" s="20">
        <v>1</v>
      </c>
      <c r="B6" s="21">
        <v>1</v>
      </c>
      <c r="C6" s="22" t="s">
        <v>20</v>
      </c>
      <c r="D6" s="5" t="s">
        <v>21</v>
      </c>
      <c r="E6" s="88" t="s">
        <v>49</v>
      </c>
      <c r="F6" s="40">
        <v>250</v>
      </c>
      <c r="G6" s="52">
        <v>10.43</v>
      </c>
      <c r="H6" s="52">
        <v>10.14</v>
      </c>
      <c r="I6" s="54">
        <v>47.75</v>
      </c>
      <c r="J6" s="52">
        <v>314</v>
      </c>
      <c r="K6" s="51">
        <v>4</v>
      </c>
      <c r="L6" s="53">
        <v>74</v>
      </c>
    </row>
    <row r="7" spans="1:12" ht="16.5" thickBot="1" x14ac:dyDescent="0.3">
      <c r="A7" s="23"/>
      <c r="B7" s="15"/>
      <c r="C7" s="11"/>
      <c r="D7" s="66"/>
      <c r="E7" s="56"/>
      <c r="F7" s="43"/>
      <c r="G7" s="57"/>
      <c r="H7" s="57"/>
      <c r="I7" s="59"/>
      <c r="J7" s="57"/>
      <c r="K7" s="55"/>
      <c r="L7" s="58"/>
    </row>
    <row r="8" spans="1:12" ht="15" x14ac:dyDescent="0.25">
      <c r="A8" s="23"/>
      <c r="B8" s="15"/>
      <c r="C8" s="11"/>
      <c r="D8" s="7" t="s">
        <v>22</v>
      </c>
      <c r="E8" s="67" t="s">
        <v>39</v>
      </c>
      <c r="F8" s="43">
        <v>200</v>
      </c>
      <c r="G8" s="61">
        <v>1.49</v>
      </c>
      <c r="H8" s="61">
        <v>1.1399999999999999</v>
      </c>
      <c r="I8" s="63">
        <v>15</v>
      </c>
      <c r="J8" s="43">
        <v>58</v>
      </c>
      <c r="K8" s="44">
        <v>685</v>
      </c>
      <c r="L8" s="43"/>
    </row>
    <row r="9" spans="1:12" ht="15" x14ac:dyDescent="0.25">
      <c r="A9" s="23"/>
      <c r="B9" s="15"/>
      <c r="C9" s="11"/>
      <c r="D9" s="7" t="s">
        <v>23</v>
      </c>
      <c r="E9" s="111" t="s">
        <v>51</v>
      </c>
      <c r="F9" s="43" t="s">
        <v>52</v>
      </c>
      <c r="G9" s="43">
        <v>2.0299999999999998</v>
      </c>
      <c r="H9" s="43">
        <v>8.6</v>
      </c>
      <c r="I9" s="43">
        <v>0.44</v>
      </c>
      <c r="J9" s="43">
        <v>129.1</v>
      </c>
      <c r="K9" s="44" t="s">
        <v>53</v>
      </c>
      <c r="L9" s="43"/>
    </row>
    <row r="10" spans="1:12" ht="15.75" thickBot="1" x14ac:dyDescent="0.3">
      <c r="A10" s="23"/>
      <c r="B10" s="15"/>
      <c r="C10" s="11"/>
      <c r="D10" s="7" t="s">
        <v>24</v>
      </c>
      <c r="E10" s="112" t="s">
        <v>54</v>
      </c>
      <c r="F10" s="43">
        <v>100</v>
      </c>
      <c r="G10" s="64">
        <v>0</v>
      </c>
      <c r="H10" s="64">
        <v>0.5</v>
      </c>
      <c r="I10" s="65">
        <v>21</v>
      </c>
      <c r="J10" s="43">
        <v>96</v>
      </c>
      <c r="K10" s="44" t="s">
        <v>53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13.95</v>
      </c>
      <c r="H13" s="19">
        <f t="shared" si="0"/>
        <v>20.380000000000003</v>
      </c>
      <c r="I13" s="19">
        <f t="shared" si="0"/>
        <v>84.19</v>
      </c>
      <c r="J13" s="19">
        <f t="shared" si="0"/>
        <v>597.1</v>
      </c>
      <c r="K13" s="25"/>
      <c r="L13" s="19">
        <f t="shared" ref="L13" si="1">SUM(L6:L12)</f>
        <v>74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108" t="s">
        <v>4</v>
      </c>
      <c r="D24" s="109"/>
      <c r="E24" s="31"/>
      <c r="F24" s="32">
        <f>F13+F23</f>
        <v>550</v>
      </c>
      <c r="G24" s="32">
        <f t="shared" ref="G24:J24" si="4">G13+G23</f>
        <v>13.95</v>
      </c>
      <c r="H24" s="32">
        <f t="shared" si="4"/>
        <v>20.380000000000003</v>
      </c>
      <c r="I24" s="32">
        <f t="shared" si="4"/>
        <v>84.19</v>
      </c>
      <c r="J24" s="32">
        <f t="shared" si="4"/>
        <v>597.1</v>
      </c>
      <c r="K24" s="32"/>
      <c r="L24" s="32">
        <f t="shared" ref="L24" si="5">L13+L23</f>
        <v>74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250</v>
      </c>
      <c r="G25" s="68">
        <v>9.3000000000000007</v>
      </c>
      <c r="H25" s="68">
        <v>7.27</v>
      </c>
      <c r="I25" s="69">
        <v>11.92</v>
      </c>
      <c r="J25" s="40">
        <v>132.4</v>
      </c>
      <c r="K25" s="41">
        <v>110</v>
      </c>
      <c r="L25" s="40">
        <v>74.2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56</v>
      </c>
      <c r="F27" s="43">
        <v>200</v>
      </c>
      <c r="G27" s="43">
        <v>10</v>
      </c>
      <c r="H27" s="43">
        <v>0.06</v>
      </c>
      <c r="I27" s="43">
        <v>35.200000000000003</v>
      </c>
      <c r="J27" s="43">
        <v>110</v>
      </c>
      <c r="K27" s="44">
        <v>639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57</v>
      </c>
      <c r="F28" s="43">
        <v>30</v>
      </c>
      <c r="G28" s="43">
        <v>2.2799999999999998</v>
      </c>
      <c r="H28" s="43">
        <v>0.27</v>
      </c>
      <c r="I28" s="43">
        <v>15.57</v>
      </c>
      <c r="J28" s="43">
        <v>71</v>
      </c>
      <c r="K28" s="44" t="s">
        <v>53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.75" thickBot="1" x14ac:dyDescent="0.3">
      <c r="A30" s="14"/>
      <c r="B30" s="15"/>
      <c r="C30" s="11"/>
      <c r="D30" s="6" t="s">
        <v>46</v>
      </c>
      <c r="E30" s="113"/>
      <c r="F30" s="43"/>
      <c r="G30" s="43"/>
      <c r="H30" s="43"/>
      <c r="I30" s="43"/>
      <c r="J30" s="43"/>
      <c r="K30" s="44"/>
      <c r="L30" s="43"/>
    </row>
    <row r="31" spans="1:12" ht="15.75" thickBot="1" x14ac:dyDescent="0.3">
      <c r="A31" s="14"/>
      <c r="B31" s="15"/>
      <c r="C31" s="11"/>
      <c r="D31" s="6"/>
      <c r="E31" s="42"/>
      <c r="F31" s="43"/>
      <c r="G31" s="64"/>
      <c r="H31" s="64"/>
      <c r="I31" s="65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480</v>
      </c>
      <c r="G32" s="19">
        <f t="shared" ref="G32" si="6">SUM(G25:G31)</f>
        <v>21.580000000000002</v>
      </c>
      <c r="H32" s="19">
        <f t="shared" ref="H32" si="7">SUM(H25:H31)</f>
        <v>7.6</v>
      </c>
      <c r="I32" s="19">
        <f t="shared" ref="I32" si="8">SUM(I25:I31)</f>
        <v>62.690000000000005</v>
      </c>
      <c r="J32" s="19">
        <f t="shared" ref="J32:L32" si="9">SUM(J25:J31)</f>
        <v>313.39999999999998</v>
      </c>
      <c r="K32" s="25"/>
      <c r="L32" s="19">
        <f t="shared" si="9"/>
        <v>74.2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08" t="s">
        <v>4</v>
      </c>
      <c r="D43" s="109"/>
      <c r="E43" s="31"/>
      <c r="F43" s="32">
        <f>F32+F42</f>
        <v>480</v>
      </c>
      <c r="G43" s="32">
        <f t="shared" ref="G43" si="14">G32+G42</f>
        <v>21.580000000000002</v>
      </c>
      <c r="H43" s="32">
        <f t="shared" ref="H43" si="15">H32+H42</f>
        <v>7.6</v>
      </c>
      <c r="I43" s="32">
        <f t="shared" ref="I43" si="16">I32+I42</f>
        <v>62.690000000000005</v>
      </c>
      <c r="J43" s="32">
        <f t="shared" ref="J43:L43" si="17">J32+J42</f>
        <v>313.39999999999998</v>
      </c>
      <c r="K43" s="32"/>
      <c r="L43" s="32">
        <f t="shared" si="17"/>
        <v>74.2</v>
      </c>
    </row>
    <row r="44" spans="1:12" ht="16.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88" t="s">
        <v>43</v>
      </c>
      <c r="F44" s="40">
        <v>150</v>
      </c>
      <c r="G44" s="68">
        <v>3.37</v>
      </c>
      <c r="H44" s="68">
        <v>5.01</v>
      </c>
      <c r="I44" s="73">
        <v>27.73</v>
      </c>
      <c r="J44" s="68">
        <v>162</v>
      </c>
      <c r="K44" s="70">
        <v>299</v>
      </c>
      <c r="L44" s="75">
        <v>74.8</v>
      </c>
    </row>
    <row r="45" spans="1:12" ht="16.5" thickBot="1" x14ac:dyDescent="0.3">
      <c r="A45" s="23"/>
      <c r="B45" s="15"/>
      <c r="C45" s="11"/>
      <c r="D45" s="114" t="s">
        <v>21</v>
      </c>
      <c r="E45" s="97" t="s">
        <v>58</v>
      </c>
      <c r="F45" s="43">
        <v>100</v>
      </c>
      <c r="G45" s="74">
        <v>9.08</v>
      </c>
      <c r="H45" s="74">
        <v>14.56</v>
      </c>
      <c r="I45" s="69">
        <v>20.3</v>
      </c>
      <c r="J45" s="74">
        <v>296</v>
      </c>
      <c r="K45" s="71">
        <v>489</v>
      </c>
      <c r="L45" s="76"/>
    </row>
    <row r="46" spans="1:12" ht="15.75" thickBot="1" x14ac:dyDescent="0.3">
      <c r="A46" s="23"/>
      <c r="B46" s="15"/>
      <c r="C46" s="11"/>
      <c r="D46" s="7" t="s">
        <v>22</v>
      </c>
      <c r="E46" s="72" t="s">
        <v>39</v>
      </c>
      <c r="F46" s="61">
        <v>200</v>
      </c>
      <c r="G46" s="61">
        <v>1.49</v>
      </c>
      <c r="H46" s="63">
        <v>1.1399999999999999</v>
      </c>
      <c r="I46" s="43">
        <v>15.7</v>
      </c>
      <c r="J46" s="44">
        <v>58</v>
      </c>
      <c r="K46" s="44">
        <v>685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57</v>
      </c>
      <c r="F47" s="43">
        <v>30</v>
      </c>
      <c r="G47" s="43">
        <v>2.2799999999999998</v>
      </c>
      <c r="H47" s="43">
        <v>0.27</v>
      </c>
      <c r="I47" s="43">
        <v>15.57</v>
      </c>
      <c r="J47" s="43">
        <v>71</v>
      </c>
      <c r="K47" s="44" t="s">
        <v>53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.75" thickBot="1" x14ac:dyDescent="0.3">
      <c r="A49" s="23"/>
      <c r="B49" s="15"/>
      <c r="C49" s="11"/>
      <c r="D49" s="6" t="s">
        <v>41</v>
      </c>
      <c r="E49" s="115" t="s">
        <v>59</v>
      </c>
      <c r="F49" s="43">
        <v>60</v>
      </c>
      <c r="G49" s="43">
        <v>0.9</v>
      </c>
      <c r="H49" s="43">
        <v>2.7</v>
      </c>
      <c r="I49" s="43">
        <v>26.3</v>
      </c>
      <c r="J49" s="43">
        <v>52.9</v>
      </c>
      <c r="K49" s="44">
        <v>40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17.119999999999997</v>
      </c>
      <c r="H51" s="19">
        <f t="shared" ref="H51" si="19">SUM(H44:H50)</f>
        <v>23.68</v>
      </c>
      <c r="I51" s="19">
        <f t="shared" ref="I51" si="20">SUM(I44:I50)</f>
        <v>105.60000000000001</v>
      </c>
      <c r="J51" s="19">
        <f t="shared" ref="J51:L51" si="21">SUM(J44:J50)</f>
        <v>639.9</v>
      </c>
      <c r="K51" s="25"/>
      <c r="L51" s="19">
        <f t="shared" si="21"/>
        <v>74.8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108" t="s">
        <v>4</v>
      </c>
      <c r="D62" s="109"/>
      <c r="E62" s="31"/>
      <c r="F62" s="32">
        <f>F51+F61</f>
        <v>540</v>
      </c>
      <c r="G62" s="32">
        <f t="shared" ref="G62" si="26">G51+G61</f>
        <v>17.119999999999997</v>
      </c>
      <c r="H62" s="32">
        <f t="shared" ref="H62" si="27">H51+H61</f>
        <v>23.68</v>
      </c>
      <c r="I62" s="32">
        <f t="shared" ref="I62" si="28">I51+I61</f>
        <v>105.60000000000001</v>
      </c>
      <c r="J62" s="32">
        <f t="shared" ref="J62:L62" si="29">J51+J61</f>
        <v>639.9</v>
      </c>
      <c r="K62" s="32"/>
      <c r="L62" s="32">
        <f t="shared" si="29"/>
        <v>74.8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250</v>
      </c>
      <c r="G63" s="68">
        <v>7.13</v>
      </c>
      <c r="H63" s="68">
        <v>14.45</v>
      </c>
      <c r="I63" s="73">
        <v>15.5</v>
      </c>
      <c r="J63" s="40">
        <v>160.05000000000001</v>
      </c>
      <c r="K63" s="41">
        <v>140</v>
      </c>
      <c r="L63" s="40">
        <v>74.8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44</v>
      </c>
      <c r="F65" s="43">
        <v>200</v>
      </c>
      <c r="G65" s="74">
        <v>2.2400000000000002</v>
      </c>
      <c r="H65" s="74">
        <v>2.1</v>
      </c>
      <c r="I65" s="69">
        <v>25.03</v>
      </c>
      <c r="J65" s="43">
        <v>118.8</v>
      </c>
      <c r="K65" s="44">
        <v>692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50</v>
      </c>
      <c r="G66" s="43">
        <v>7.8</v>
      </c>
      <c r="H66" s="43">
        <v>8.9</v>
      </c>
      <c r="I66" s="43">
        <v>18.5</v>
      </c>
      <c r="J66" s="43">
        <v>164.9</v>
      </c>
      <c r="K66" s="44" t="s">
        <v>53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61</v>
      </c>
      <c r="F67" s="43">
        <v>100</v>
      </c>
      <c r="G67" s="43">
        <v>0.4</v>
      </c>
      <c r="H67" s="43">
        <v>0.4</v>
      </c>
      <c r="I67" s="43">
        <v>10.3</v>
      </c>
      <c r="J67" s="43">
        <v>44</v>
      </c>
      <c r="K67" s="44" t="s">
        <v>53</v>
      </c>
      <c r="L67" s="43"/>
    </row>
    <row r="68" spans="1:12" ht="15.75" thickBot="1" x14ac:dyDescent="0.3">
      <c r="A68" s="23"/>
      <c r="B68" s="15"/>
      <c r="C68" s="11"/>
      <c r="D68" s="6" t="s">
        <v>47</v>
      </c>
      <c r="E68" s="42"/>
      <c r="F68" s="43"/>
      <c r="G68" s="77"/>
      <c r="H68" s="77"/>
      <c r="I68" s="78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17.57</v>
      </c>
      <c r="H70" s="19">
        <f t="shared" ref="H70" si="31">SUM(H63:H69)</f>
        <v>25.85</v>
      </c>
      <c r="I70" s="19">
        <f t="shared" ref="I70" si="32">SUM(I63:I69)</f>
        <v>69.33</v>
      </c>
      <c r="J70" s="19">
        <f t="shared" ref="J70:L70" si="33">SUM(J63:J69)</f>
        <v>487.75</v>
      </c>
      <c r="K70" s="25"/>
      <c r="L70" s="19">
        <f t="shared" si="33"/>
        <v>74.8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108" t="s">
        <v>4</v>
      </c>
      <c r="D81" s="109"/>
      <c r="E81" s="31"/>
      <c r="F81" s="32">
        <f>F70+F80</f>
        <v>600</v>
      </c>
      <c r="G81" s="32">
        <f t="shared" ref="G81" si="38">G70+G80</f>
        <v>17.57</v>
      </c>
      <c r="H81" s="32">
        <f t="shared" ref="H81" si="39">H70+H80</f>
        <v>25.85</v>
      </c>
      <c r="I81" s="32">
        <f t="shared" ref="I81" si="40">I70+I80</f>
        <v>69.33</v>
      </c>
      <c r="J81" s="32">
        <f t="shared" ref="J81:L81" si="41">J70+J80</f>
        <v>487.75</v>
      </c>
      <c r="K81" s="32"/>
      <c r="L81" s="32">
        <f t="shared" si="41"/>
        <v>74.8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200</v>
      </c>
      <c r="G82" s="68">
        <v>17.8</v>
      </c>
      <c r="H82" s="68">
        <v>18.48</v>
      </c>
      <c r="I82" s="73">
        <v>33.46</v>
      </c>
      <c r="J82" s="40">
        <v>380</v>
      </c>
      <c r="K82" s="41">
        <v>492</v>
      </c>
      <c r="L82" s="75">
        <v>74.8</v>
      </c>
    </row>
    <row r="83" spans="1:12" ht="15" x14ac:dyDescent="0.25">
      <c r="A83" s="23"/>
      <c r="B83" s="15"/>
      <c r="C83" s="11"/>
      <c r="D83" s="6"/>
      <c r="E83" s="42"/>
      <c r="F83" s="43"/>
      <c r="G83" s="74"/>
      <c r="H83" s="74"/>
      <c r="I83" s="69"/>
      <c r="J83" s="43"/>
      <c r="K83" s="44"/>
      <c r="L83" s="76"/>
    </row>
    <row r="84" spans="1:12" ht="15" x14ac:dyDescent="0.25">
      <c r="A84" s="23"/>
      <c r="B84" s="15"/>
      <c r="C84" s="11"/>
      <c r="D84" s="7" t="s">
        <v>22</v>
      </c>
      <c r="E84" s="42" t="s">
        <v>39</v>
      </c>
      <c r="F84" s="43">
        <v>200</v>
      </c>
      <c r="G84" s="61">
        <v>1.49</v>
      </c>
      <c r="H84" s="61">
        <v>1.1399999999999999</v>
      </c>
      <c r="I84" s="63">
        <v>15.7</v>
      </c>
      <c r="J84" s="43">
        <v>58</v>
      </c>
      <c r="K84" s="44">
        <v>685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57</v>
      </c>
      <c r="F85" s="43">
        <v>30</v>
      </c>
      <c r="G85" s="43">
        <v>2.2799999999999998</v>
      </c>
      <c r="H85" s="43">
        <v>0.27</v>
      </c>
      <c r="I85" s="43">
        <v>15.57</v>
      </c>
      <c r="J85" s="43">
        <v>71</v>
      </c>
      <c r="K85" s="44" t="s">
        <v>53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114" t="s">
        <v>63</v>
      </c>
      <c r="E87" s="42" t="s">
        <v>64</v>
      </c>
      <c r="F87" s="43">
        <v>100</v>
      </c>
      <c r="G87" s="43">
        <v>1.42</v>
      </c>
      <c r="H87" s="43">
        <v>6.09</v>
      </c>
      <c r="I87" s="43">
        <v>10.199999999999999</v>
      </c>
      <c r="J87" s="43">
        <v>93.9</v>
      </c>
      <c r="K87" s="44">
        <v>51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22.990000000000002</v>
      </c>
      <c r="H89" s="19">
        <f t="shared" ref="H89" si="43">SUM(H82:H88)</f>
        <v>25.98</v>
      </c>
      <c r="I89" s="19">
        <f t="shared" ref="I89" si="44">SUM(I82:I88)</f>
        <v>74.929999999999993</v>
      </c>
      <c r="J89" s="19">
        <f t="shared" ref="J89:L89" si="45">SUM(J82:J88)</f>
        <v>602.9</v>
      </c>
      <c r="K89" s="25"/>
      <c r="L89" s="19">
        <f t="shared" si="45"/>
        <v>74.8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08" t="s">
        <v>4</v>
      </c>
      <c r="D100" s="109"/>
      <c r="E100" s="31"/>
      <c r="F100" s="32">
        <f>F89+F99</f>
        <v>530</v>
      </c>
      <c r="G100" s="32">
        <f t="shared" ref="G100" si="50">G89+G99</f>
        <v>22.990000000000002</v>
      </c>
      <c r="H100" s="32">
        <f t="shared" ref="H100" si="51">H89+H99</f>
        <v>25.98</v>
      </c>
      <c r="I100" s="32">
        <f t="shared" ref="I100" si="52">I89+I99</f>
        <v>74.929999999999993</v>
      </c>
      <c r="J100" s="32">
        <f t="shared" ref="J100:L100" si="53">J89+J99</f>
        <v>602.9</v>
      </c>
      <c r="K100" s="32"/>
      <c r="L100" s="32">
        <f t="shared" si="53"/>
        <v>74.8</v>
      </c>
    </row>
    <row r="101" spans="1:12" ht="16.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88" t="s">
        <v>65</v>
      </c>
      <c r="F101" s="40" t="s">
        <v>66</v>
      </c>
      <c r="G101" s="52">
        <v>5.63</v>
      </c>
      <c r="H101" s="52">
        <v>8.8000000000000007</v>
      </c>
      <c r="I101" s="54">
        <v>72.400000000000006</v>
      </c>
      <c r="J101" s="52">
        <v>314.27999999999997</v>
      </c>
      <c r="K101" s="51"/>
      <c r="L101" s="53">
        <v>74.8</v>
      </c>
    </row>
    <row r="102" spans="1:12" ht="16.5" thickBot="1" x14ac:dyDescent="0.3">
      <c r="A102" s="23"/>
      <c r="B102" s="15"/>
      <c r="C102" s="11"/>
      <c r="D102" s="6"/>
      <c r="E102" s="79"/>
      <c r="F102" s="43"/>
      <c r="G102" s="61"/>
      <c r="H102" s="61"/>
      <c r="I102" s="63"/>
      <c r="J102" s="61"/>
      <c r="K102" s="60"/>
      <c r="L102" s="62"/>
    </row>
    <row r="103" spans="1:12" ht="15" x14ac:dyDescent="0.25">
      <c r="A103" s="23"/>
      <c r="B103" s="15"/>
      <c r="C103" s="11"/>
      <c r="D103" s="7" t="s">
        <v>22</v>
      </c>
      <c r="E103" s="42" t="s">
        <v>67</v>
      </c>
      <c r="F103" s="43">
        <v>200</v>
      </c>
      <c r="G103" s="43">
        <v>1.49</v>
      </c>
      <c r="H103" s="43">
        <v>1.1399999999999999</v>
      </c>
      <c r="I103" s="43">
        <v>15.7</v>
      </c>
      <c r="J103" s="43">
        <v>58</v>
      </c>
      <c r="K103" s="44">
        <v>685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57</v>
      </c>
      <c r="F104" s="43">
        <v>30</v>
      </c>
      <c r="G104" s="43">
        <v>2.2799999999999998</v>
      </c>
      <c r="H104" s="43">
        <v>0.27</v>
      </c>
      <c r="I104" s="43">
        <v>15.57</v>
      </c>
      <c r="J104" s="43">
        <v>71</v>
      </c>
      <c r="K104" s="44" t="s">
        <v>53</v>
      </c>
      <c r="L104" s="43"/>
    </row>
    <row r="105" spans="1:12" ht="15.75" thickBot="1" x14ac:dyDescent="0.3">
      <c r="A105" s="23"/>
      <c r="B105" s="15"/>
      <c r="C105" s="11"/>
      <c r="D105" s="7" t="s">
        <v>24</v>
      </c>
      <c r="E105" s="42"/>
      <c r="F105" s="43"/>
      <c r="G105" s="64"/>
      <c r="H105" s="64"/>
      <c r="I105" s="65"/>
      <c r="J105" s="43"/>
      <c r="K105" s="44"/>
      <c r="L105" s="43"/>
    </row>
    <row r="106" spans="1:12" ht="15" x14ac:dyDescent="0.25">
      <c r="A106" s="23"/>
      <c r="B106" s="15"/>
      <c r="C106" s="11"/>
      <c r="D106" s="114" t="s">
        <v>47</v>
      </c>
      <c r="E106" s="42" t="s">
        <v>42</v>
      </c>
      <c r="F106" s="43">
        <v>40</v>
      </c>
      <c r="G106" s="43">
        <v>0.08</v>
      </c>
      <c r="H106" s="43">
        <v>10.55</v>
      </c>
      <c r="I106" s="43">
        <v>7.86</v>
      </c>
      <c r="J106" s="43">
        <v>66</v>
      </c>
      <c r="K106" s="44" t="s">
        <v>53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270</v>
      </c>
      <c r="G108" s="19">
        <f t="shared" ref="G108:J108" si="54">SUM(G101:G107)</f>
        <v>9.48</v>
      </c>
      <c r="H108" s="19">
        <f t="shared" si="54"/>
        <v>20.76</v>
      </c>
      <c r="I108" s="19">
        <f t="shared" si="54"/>
        <v>111.53000000000002</v>
      </c>
      <c r="J108" s="19">
        <f t="shared" si="54"/>
        <v>509.28</v>
      </c>
      <c r="K108" s="25"/>
      <c r="L108" s="19">
        <f t="shared" ref="L108" si="55">SUM(L101:L107)</f>
        <v>74.8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108" t="s">
        <v>4</v>
      </c>
      <c r="D119" s="109"/>
      <c r="E119" s="31"/>
      <c r="F119" s="32">
        <f>F108+F118</f>
        <v>270</v>
      </c>
      <c r="G119" s="32">
        <f t="shared" ref="G119" si="58">G108+G118</f>
        <v>9.48</v>
      </c>
      <c r="H119" s="32">
        <f t="shared" ref="H119" si="59">H108+H118</f>
        <v>20.76</v>
      </c>
      <c r="I119" s="32">
        <f t="shared" ref="I119" si="60">I108+I118</f>
        <v>111.53000000000002</v>
      </c>
      <c r="J119" s="32">
        <f t="shared" ref="J119:L119" si="61">J108+J118</f>
        <v>509.28</v>
      </c>
      <c r="K119" s="32"/>
      <c r="L119" s="32">
        <f t="shared" si="61"/>
        <v>74.8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68</v>
      </c>
      <c r="F120" s="40">
        <v>250</v>
      </c>
      <c r="G120" s="68">
        <v>8.6</v>
      </c>
      <c r="H120" s="68">
        <v>11.36</v>
      </c>
      <c r="I120" s="69">
        <v>19.600000000000001</v>
      </c>
      <c r="J120" s="40">
        <v>223.8</v>
      </c>
      <c r="K120" s="41">
        <v>142</v>
      </c>
      <c r="L120" s="40">
        <v>74.8</v>
      </c>
    </row>
    <row r="121" spans="1:12" ht="15.75" thickBot="1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.75" thickBot="1" x14ac:dyDescent="0.3">
      <c r="A122" s="14"/>
      <c r="B122" s="15"/>
      <c r="C122" s="11"/>
      <c r="D122" s="7" t="s">
        <v>22</v>
      </c>
      <c r="E122" s="42" t="s">
        <v>69</v>
      </c>
      <c r="F122" s="43">
        <v>200</v>
      </c>
      <c r="G122" s="80">
        <v>4.62</v>
      </c>
      <c r="H122" s="81">
        <v>4.0199999999999996</v>
      </c>
      <c r="I122" s="81">
        <v>43.8</v>
      </c>
      <c r="J122" s="43">
        <v>117.56</v>
      </c>
      <c r="K122" s="44">
        <v>639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57</v>
      </c>
      <c r="F123" s="43">
        <v>30</v>
      </c>
      <c r="G123" s="43">
        <v>2.2799999999999998</v>
      </c>
      <c r="H123" s="43">
        <v>0.27</v>
      </c>
      <c r="I123" s="43">
        <v>15.57</v>
      </c>
      <c r="J123" s="43">
        <v>71</v>
      </c>
      <c r="K123" s="44" t="s">
        <v>53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70</v>
      </c>
      <c r="F124" s="43">
        <v>100</v>
      </c>
      <c r="G124" s="43">
        <v>0.9</v>
      </c>
      <c r="H124" s="43">
        <v>0.2</v>
      </c>
      <c r="I124" s="43">
        <v>8.1</v>
      </c>
      <c r="J124" s="43">
        <v>38.76</v>
      </c>
      <c r="K124" s="44" t="s">
        <v>53</v>
      </c>
      <c r="L124" s="43"/>
    </row>
    <row r="125" spans="1:12" ht="15" x14ac:dyDescent="0.25">
      <c r="A125" s="14"/>
      <c r="B125" s="15"/>
      <c r="C125" s="11"/>
      <c r="D125" s="114" t="s">
        <v>47</v>
      </c>
      <c r="E125" s="42" t="s">
        <v>45</v>
      </c>
      <c r="F125" s="43">
        <v>40</v>
      </c>
      <c r="G125" s="82">
        <v>0.08</v>
      </c>
      <c r="H125" s="82">
        <v>10.55</v>
      </c>
      <c r="I125" s="83">
        <v>7.86</v>
      </c>
      <c r="J125" s="43">
        <v>66</v>
      </c>
      <c r="K125" s="44" t="s">
        <v>53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620</v>
      </c>
      <c r="G127" s="19">
        <f t="shared" ref="G127:J127" si="62">SUM(G120:G126)</f>
        <v>16.479999999999997</v>
      </c>
      <c r="H127" s="19">
        <f t="shared" si="62"/>
        <v>26.4</v>
      </c>
      <c r="I127" s="19">
        <f t="shared" si="62"/>
        <v>94.929999999999993</v>
      </c>
      <c r="J127" s="19">
        <f t="shared" si="62"/>
        <v>517.12</v>
      </c>
      <c r="K127" s="25"/>
      <c r="L127" s="19">
        <f t="shared" ref="L127" si="63">SUM(L120:L126)</f>
        <v>74.8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108" t="s">
        <v>4</v>
      </c>
      <c r="D138" s="109"/>
      <c r="E138" s="31"/>
      <c r="F138" s="32">
        <f>F127+F137</f>
        <v>620</v>
      </c>
      <c r="G138" s="32">
        <f t="shared" ref="G138" si="66">G127+G137</f>
        <v>16.479999999999997</v>
      </c>
      <c r="H138" s="32">
        <f t="shared" ref="H138" si="67">H127+H137</f>
        <v>26.4</v>
      </c>
      <c r="I138" s="32">
        <f t="shared" ref="I138" si="68">I127+I137</f>
        <v>94.929999999999993</v>
      </c>
      <c r="J138" s="32">
        <f t="shared" ref="J138:L138" si="69">J127+J137</f>
        <v>517.12</v>
      </c>
      <c r="K138" s="32"/>
      <c r="L138" s="32">
        <f t="shared" si="69"/>
        <v>74.8</v>
      </c>
    </row>
    <row r="139" spans="1:12" ht="16.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88" t="s">
        <v>71</v>
      </c>
      <c r="F139" s="40">
        <v>150</v>
      </c>
      <c r="G139" s="90">
        <v>3.23</v>
      </c>
      <c r="H139" s="90">
        <v>5.22</v>
      </c>
      <c r="I139" s="91">
        <v>34.74</v>
      </c>
      <c r="J139" s="90">
        <v>277</v>
      </c>
      <c r="K139" s="84">
        <v>4</v>
      </c>
      <c r="L139" s="86">
        <v>74.8</v>
      </c>
    </row>
    <row r="140" spans="1:12" ht="15.75" x14ac:dyDescent="0.25">
      <c r="A140" s="23"/>
      <c r="B140" s="15"/>
      <c r="C140" s="11"/>
      <c r="D140" s="114" t="s">
        <v>72</v>
      </c>
      <c r="E140" s="89" t="s">
        <v>73</v>
      </c>
      <c r="F140" s="43">
        <v>100</v>
      </c>
      <c r="G140" s="92">
        <v>10.42</v>
      </c>
      <c r="H140" s="92">
        <v>15.23</v>
      </c>
      <c r="I140" s="93">
        <v>12.08</v>
      </c>
      <c r="J140" s="94">
        <v>201.6</v>
      </c>
      <c r="K140" s="85">
        <v>462</v>
      </c>
      <c r="L140" s="87"/>
    </row>
    <row r="141" spans="1:12" ht="15" x14ac:dyDescent="0.25">
      <c r="A141" s="23"/>
      <c r="B141" s="15"/>
      <c r="C141" s="11"/>
      <c r="D141" s="7" t="s">
        <v>22</v>
      </c>
      <c r="E141" s="42" t="s">
        <v>39</v>
      </c>
      <c r="F141" s="43">
        <v>200</v>
      </c>
      <c r="G141" s="61">
        <v>1.49</v>
      </c>
      <c r="H141" s="61">
        <v>1.1399999999999999</v>
      </c>
      <c r="I141" s="63">
        <v>15.7</v>
      </c>
      <c r="J141" s="43">
        <v>58</v>
      </c>
      <c r="K141" s="44">
        <v>685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57</v>
      </c>
      <c r="F142" s="43">
        <v>30</v>
      </c>
      <c r="G142" s="43">
        <v>2.2799999999999998</v>
      </c>
      <c r="H142" s="43">
        <v>0.27</v>
      </c>
      <c r="I142" s="43">
        <v>15.57</v>
      </c>
      <c r="J142" s="43">
        <v>71</v>
      </c>
      <c r="K142" s="44" t="s">
        <v>53</v>
      </c>
      <c r="L142" s="43"/>
    </row>
    <row r="143" spans="1:12" ht="15.75" thickBot="1" x14ac:dyDescent="0.3">
      <c r="A143" s="23"/>
      <c r="B143" s="15"/>
      <c r="C143" s="11"/>
      <c r="D143" s="7" t="s">
        <v>24</v>
      </c>
      <c r="E143" s="42"/>
      <c r="F143" s="43"/>
      <c r="G143" s="64"/>
      <c r="H143" s="64"/>
      <c r="I143" s="65"/>
      <c r="J143" s="43"/>
      <c r="K143" s="44"/>
      <c r="L143" s="43"/>
    </row>
    <row r="144" spans="1:12" ht="15" x14ac:dyDescent="0.25">
      <c r="A144" s="23"/>
      <c r="B144" s="15"/>
      <c r="C144" s="11"/>
      <c r="D144" s="114" t="s">
        <v>26</v>
      </c>
      <c r="E144" s="42" t="s">
        <v>74</v>
      </c>
      <c r="F144" s="43">
        <v>60</v>
      </c>
      <c r="G144" s="43">
        <v>1.2</v>
      </c>
      <c r="H144" s="43">
        <v>2.7</v>
      </c>
      <c r="I144" s="43">
        <v>5.5</v>
      </c>
      <c r="J144" s="43">
        <v>51</v>
      </c>
      <c r="K144" s="44">
        <v>43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18.62</v>
      </c>
      <c r="H146" s="19">
        <f t="shared" si="70"/>
        <v>24.56</v>
      </c>
      <c r="I146" s="19">
        <f t="shared" si="70"/>
        <v>83.59</v>
      </c>
      <c r="J146" s="19">
        <f t="shared" si="70"/>
        <v>658.6</v>
      </c>
      <c r="K146" s="25"/>
      <c r="L146" s="19">
        <f t="shared" ref="L146" si="71">SUM(L139:L145)</f>
        <v>74.8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108" t="s">
        <v>4</v>
      </c>
      <c r="D157" s="109"/>
      <c r="E157" s="31"/>
      <c r="F157" s="32">
        <f>F146+F156</f>
        <v>540</v>
      </c>
      <c r="G157" s="32">
        <f t="shared" ref="G157" si="74">G146+G156</f>
        <v>18.62</v>
      </c>
      <c r="H157" s="32">
        <f t="shared" ref="H157" si="75">H146+H156</f>
        <v>24.56</v>
      </c>
      <c r="I157" s="32">
        <f t="shared" ref="I157" si="76">I146+I156</f>
        <v>83.59</v>
      </c>
      <c r="J157" s="32">
        <f t="shared" ref="J157:L157" si="77">J146+J156</f>
        <v>658.6</v>
      </c>
      <c r="K157" s="32"/>
      <c r="L157" s="32">
        <f t="shared" si="77"/>
        <v>74.8</v>
      </c>
    </row>
    <row r="158" spans="1:12" ht="16.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95" t="s">
        <v>75</v>
      </c>
      <c r="F158" s="40">
        <v>250</v>
      </c>
      <c r="G158" s="98">
        <v>11.7</v>
      </c>
      <c r="H158" s="98">
        <v>7.38</v>
      </c>
      <c r="I158" s="99">
        <v>17.8</v>
      </c>
      <c r="J158" s="40">
        <v>216.86</v>
      </c>
      <c r="K158" s="100">
        <v>139</v>
      </c>
      <c r="L158" s="40">
        <v>74.8</v>
      </c>
    </row>
    <row r="159" spans="1:12" ht="16.5" thickBot="1" x14ac:dyDescent="0.3">
      <c r="A159" s="23"/>
      <c r="B159" s="15"/>
      <c r="C159" s="11"/>
      <c r="D159" s="6"/>
      <c r="E159" s="96"/>
      <c r="F159" s="43"/>
      <c r="G159" s="43"/>
      <c r="H159" s="43"/>
      <c r="I159" s="43"/>
      <c r="J159" s="43"/>
      <c r="K159" s="101"/>
      <c r="L159" s="43"/>
    </row>
    <row r="160" spans="1:12" ht="16.5" thickBot="1" x14ac:dyDescent="0.3">
      <c r="A160" s="23"/>
      <c r="B160" s="15"/>
      <c r="C160" s="11"/>
      <c r="D160" s="7" t="s">
        <v>22</v>
      </c>
      <c r="E160" s="97" t="s">
        <v>76</v>
      </c>
      <c r="F160" s="43">
        <v>200</v>
      </c>
      <c r="G160" s="103">
        <v>0</v>
      </c>
      <c r="H160" s="103">
        <v>0</v>
      </c>
      <c r="I160" s="104">
        <v>15.3</v>
      </c>
      <c r="J160" s="43">
        <v>49.6</v>
      </c>
      <c r="K160" s="102">
        <v>648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57</v>
      </c>
      <c r="F161" s="43">
        <v>30</v>
      </c>
      <c r="G161" s="43">
        <v>2.2799999999999998</v>
      </c>
      <c r="H161" s="43">
        <v>0.27</v>
      </c>
      <c r="I161" s="43">
        <v>15.57</v>
      </c>
      <c r="J161" s="43">
        <v>71</v>
      </c>
      <c r="K161" s="44" t="s">
        <v>53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61</v>
      </c>
      <c r="F162" s="43">
        <v>100</v>
      </c>
      <c r="G162" s="43">
        <v>0.4</v>
      </c>
      <c r="H162" s="43">
        <v>0.4</v>
      </c>
      <c r="I162" s="43">
        <v>10.3</v>
      </c>
      <c r="J162" s="43">
        <v>44</v>
      </c>
      <c r="K162" s="44" t="s">
        <v>53</v>
      </c>
      <c r="L162" s="43"/>
    </row>
    <row r="163" spans="1:12" ht="15.75" thickBot="1" x14ac:dyDescent="0.3">
      <c r="A163" s="23"/>
      <c r="B163" s="15"/>
      <c r="C163" s="11"/>
      <c r="D163" s="114" t="s">
        <v>47</v>
      </c>
      <c r="E163" s="42" t="s">
        <v>40</v>
      </c>
      <c r="F163" s="43">
        <v>50</v>
      </c>
      <c r="G163" s="77">
        <v>7.8</v>
      </c>
      <c r="H163" s="77">
        <v>8.9</v>
      </c>
      <c r="I163" s="78">
        <v>18.5</v>
      </c>
      <c r="J163" s="43">
        <v>164</v>
      </c>
      <c r="K163" s="44" t="s">
        <v>53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103"/>
      <c r="H164" s="103"/>
      <c r="I164" s="104"/>
      <c r="J164" s="43"/>
      <c r="K164" s="102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8">SUM(G158:G164)</f>
        <v>22.18</v>
      </c>
      <c r="H165" s="19">
        <f t="shared" si="78"/>
        <v>16.950000000000003</v>
      </c>
      <c r="I165" s="19">
        <f t="shared" si="78"/>
        <v>77.47</v>
      </c>
      <c r="J165" s="19">
        <f t="shared" si="78"/>
        <v>545.46</v>
      </c>
      <c r="K165" s="25"/>
      <c r="L165" s="19">
        <f t="shared" ref="L165" si="79">SUM(L158:L164)</f>
        <v>74.8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108" t="s">
        <v>4</v>
      </c>
      <c r="D176" s="109"/>
      <c r="E176" s="31"/>
      <c r="F176" s="32">
        <f>F165+F175</f>
        <v>630</v>
      </c>
      <c r="G176" s="32">
        <f t="shared" ref="G176" si="82">G165+G175</f>
        <v>22.18</v>
      </c>
      <c r="H176" s="32">
        <f t="shared" ref="H176" si="83">H165+H175</f>
        <v>16.950000000000003</v>
      </c>
      <c r="I176" s="32">
        <f t="shared" ref="I176" si="84">I165+I175</f>
        <v>77.47</v>
      </c>
      <c r="J176" s="32">
        <f t="shared" ref="J176:L176" si="85">J165+J175</f>
        <v>545.46</v>
      </c>
      <c r="K176" s="32"/>
      <c r="L176" s="32">
        <f t="shared" si="85"/>
        <v>74.8</v>
      </c>
    </row>
    <row r="177" spans="1:12" ht="16.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116" t="s">
        <v>77</v>
      </c>
      <c r="F177" s="40">
        <v>250</v>
      </c>
      <c r="G177" s="68">
        <v>9.7799999999999994</v>
      </c>
      <c r="H177" s="68">
        <v>14.1</v>
      </c>
      <c r="I177" s="73">
        <v>19.88</v>
      </c>
      <c r="J177" s="68">
        <v>326.2</v>
      </c>
      <c r="K177" s="41">
        <v>736</v>
      </c>
      <c r="L177" s="40">
        <v>74.8</v>
      </c>
    </row>
    <row r="178" spans="1:12" ht="16.5" thickBot="1" x14ac:dyDescent="0.3">
      <c r="A178" s="23"/>
      <c r="B178" s="15"/>
      <c r="C178" s="11"/>
      <c r="D178" s="6"/>
      <c r="E178" s="97"/>
      <c r="F178" s="43"/>
      <c r="G178" s="103"/>
      <c r="H178" s="103"/>
      <c r="I178" s="104"/>
      <c r="J178" s="103"/>
      <c r="K178" s="44"/>
      <c r="L178" s="43"/>
    </row>
    <row r="179" spans="1:12" ht="16.5" thickBot="1" x14ac:dyDescent="0.3">
      <c r="A179" s="23"/>
      <c r="B179" s="15"/>
      <c r="C179" s="11"/>
      <c r="D179" s="7" t="s">
        <v>22</v>
      </c>
      <c r="E179" s="96" t="s">
        <v>39</v>
      </c>
      <c r="F179" s="43">
        <v>200</v>
      </c>
      <c r="G179" s="61">
        <v>1.49</v>
      </c>
      <c r="H179" s="61">
        <v>1.1399999999999999</v>
      </c>
      <c r="I179" s="63">
        <v>15.7</v>
      </c>
      <c r="J179" s="43">
        <v>58</v>
      </c>
      <c r="K179" s="44">
        <v>685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57</v>
      </c>
      <c r="F180" s="43">
        <v>30</v>
      </c>
      <c r="G180" s="43">
        <v>2.2799999999999998</v>
      </c>
      <c r="H180" s="43">
        <v>0.27</v>
      </c>
      <c r="I180" s="43">
        <v>15.57</v>
      </c>
      <c r="J180" s="43">
        <v>71</v>
      </c>
      <c r="K180" s="44" t="s">
        <v>53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114" t="s">
        <v>26</v>
      </c>
      <c r="E182" s="42" t="s">
        <v>59</v>
      </c>
      <c r="F182" s="43">
        <v>40</v>
      </c>
      <c r="G182" s="43">
        <v>60</v>
      </c>
      <c r="H182" s="43">
        <v>0.9</v>
      </c>
      <c r="I182" s="43">
        <v>2.7</v>
      </c>
      <c r="J182" s="43">
        <v>26.3</v>
      </c>
      <c r="K182" s="44">
        <v>52.9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73.55</v>
      </c>
      <c r="H184" s="19">
        <f t="shared" si="86"/>
        <v>16.41</v>
      </c>
      <c r="I184" s="19">
        <f t="shared" si="86"/>
        <v>53.85</v>
      </c>
      <c r="J184" s="19">
        <f t="shared" si="86"/>
        <v>481.5</v>
      </c>
      <c r="K184" s="25"/>
      <c r="L184" s="19">
        <f t="shared" ref="L184" si="87">SUM(L177:L183)</f>
        <v>74.8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108" t="s">
        <v>4</v>
      </c>
      <c r="D195" s="109"/>
      <c r="E195" s="31"/>
      <c r="F195" s="32">
        <f>F184+F194</f>
        <v>520</v>
      </c>
      <c r="G195" s="32">
        <f t="shared" ref="G195" si="90">G184+G194</f>
        <v>73.55</v>
      </c>
      <c r="H195" s="32">
        <f t="shared" ref="H195" si="91">H184+H194</f>
        <v>16.41</v>
      </c>
      <c r="I195" s="32">
        <f t="shared" ref="I195" si="92">I184+I194</f>
        <v>53.85</v>
      </c>
      <c r="J195" s="32">
        <f t="shared" ref="J195:L195" si="93">J184+J194</f>
        <v>481.5</v>
      </c>
      <c r="K195" s="32"/>
      <c r="L195" s="32">
        <f t="shared" si="93"/>
        <v>74.8</v>
      </c>
    </row>
    <row r="196" spans="1:12" x14ac:dyDescent="0.2">
      <c r="A196" s="27"/>
      <c r="B196" s="28"/>
      <c r="C196" s="110" t="s">
        <v>5</v>
      </c>
      <c r="D196" s="110"/>
      <c r="E196" s="110"/>
      <c r="F196" s="34">
        <f>(F24+F43+F62+F81+F100+F119+F138+F157+F176+F195)/(IF(F24=0,0,1)+IF(F43=0,0,1)+IF(F62=0,0,1)+IF(F81=0,0,1)+IF(F100=0,0,1)+IF(F119=0,0,1)+IF(F138=0,0,1)+IF(F157=0,0,1)+IF(F176=0,0,1)+IF(F195=0,0,1))</f>
        <v>528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23.352000000000004</v>
      </c>
      <c r="H196" s="34">
        <f t="shared" si="94"/>
        <v>20.857000000000003</v>
      </c>
      <c r="I196" s="34">
        <f t="shared" si="94"/>
        <v>81.811000000000007</v>
      </c>
      <c r="J196" s="34">
        <f t="shared" si="94"/>
        <v>535.30100000000004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74.66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2022-05-16T14:23:56Z</dcterms:created>
  <dcterms:modified xsi:type="dcterms:W3CDTF">2024-01-11T07:11:07Z</dcterms:modified>
</cp:coreProperties>
</file>